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<sst xmlns="http://schemas.openxmlformats.org/spreadsheetml/2006/main" count="315" uniqueCount="253">
  <si>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</si>
  <si>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</si>
  <si>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</si>
  <si>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</si>
  <si>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</si>
  <si>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</si>
  <si>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</si>
  <si>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</si>
  <si>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</si>
  <si>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</si>
  <si>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</si>
  <si>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</si>
  <si>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</si>
  <si>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</si>
  <si>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</si>
  <si>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</si>
  <si>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</si>
  <si>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</si>
  <si>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</si>
  <si>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</si>
  <si>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</si>
  <si>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</si>
  <si>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</si>
  <si>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</si>
  <si>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</si>
  <si>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</si>
  <si>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</si>
  <si>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</si>
  <si>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</si>
  <si>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</si>
  <si>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</si>
  <si>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</si>
  <si>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</si>
  <si>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</si>
  <si>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</si>
  <si>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</si>
  <si>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</si>
  <si>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</si>
  <si>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</si>
  <si>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</si>
  <si>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</si>
  <si>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</si>
  <si>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</si>
  <si>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</si>
  <si>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</si>
  <si>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</si>
  <si>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</si>
  <si>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</si>
  <si>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</si>
  <si>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</si>
  <si>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</si>
  <si>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</si>
  <si>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</si>
  <si>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</si>
  <si>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</si>
  <si>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</si>
  <si>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</si>
  <si>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</si>
  <si>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</si>
  <si>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</si>
  <si>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</si>
  <si>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</si>
  <si>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</si>
  <si>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</si>
  <si>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</si>
  <si>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</si>
  <si>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</si>
  <si>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</si>
  <si>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</si>
  <si>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</si>
  <si>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</si>
  <si>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</si>
  <si>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</si>
  <si>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</si>
  <si>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</si>
  <si>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</si>
  <si>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</si>
  <si>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</si>
  <si>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</si>
  <si>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</si>
  <si>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</si>
  <si>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</si>
  <si>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</si>
  <si>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</si>
  <si>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</si>
  <si>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</si>
  <si>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</si>
  <si>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</si>
  <si>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</si>
  <si>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</si>
  <si>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</si>
  <si>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</si>
  <si>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</si>
  <si>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</si>
  <si>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</si>
  <si>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</si>
  <si>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</si>
  <si>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</si>
  <si>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</si>
  <si>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</si>
  <si>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</si>
  <si>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</si>
  <si>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</si>
  <si>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</si>
  <si>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</si>
  <si>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</si>
  <si>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</si>
  <si>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</si>
  <si>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</si>
  <si>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</si>
  <si>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</si>
  <si>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</si>
  <si>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</si>
  <si>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</si>
  <si>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</si>
  <si>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</si>
  <si>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</si>
  <si>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</si>
  <si>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</si>
  <si>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</si>
  <si>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</si>
  <si>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</si>
  <si>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</si>
  <si>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</si>
  <si>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</si>
  <si>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</si>
  <si>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</si>
  <si>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</si>
  <si>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</si>
  <si>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</si>
  <si>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</si>
  <si>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</si>
  <si>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</si>
  <si>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</si>
  <si>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</si>
  <si>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</si>
  <si>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</si>
  <si>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</si>
  <si>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</si>
  <si>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</si>
  <si>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</si>
  <si>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</si>
  <si>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</si>
  <si>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</si>
  <si>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</si>
  <si>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</si>
  <si>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</si>
  <si>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</si>
  <si>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</si>
  <si>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</si>
  <si>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</si>
  <si>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</si>
  <si>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</si>
  <si>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</si>
  <si>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</si>
  <si>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</si>
  <si>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</si>
  <si>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</si>
  <si>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</si>
  <si>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</si>
  <si>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</si>
  <si>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</si>
  <si>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</si>
  <si>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</si>
  <si>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</si>
  <si>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</si>
  <si>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</si>
  <si>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</si>
  <si>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</si>
  <si>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</si>
  <si>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</si>
  <si>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</si>
  <si>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</si>
  <si>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</si>
  <si>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</si>
  <si>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</si>
  <si>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</si>
  <si>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</si>
  <si>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</si>
  <si>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</si>
  <si>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</si>
  <si>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</si>
  <si>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</si>
  <si>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</si>
  <si>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</si>
  <si>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</si>
  <si>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</si>
  <si>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</si>
  <si>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</si>
  <si>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</si>
  <si>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</si>
  <si>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</si>
  <si>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</si>
  <si>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</si>
  <si>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</si>
  <si>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</si>
  <si>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</si>
  <si>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</si>
  <si>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</si>
  <si>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</si>
  <si>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</si>
  <si>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</si>
  <si>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</si>
  <si>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</si>
  <si>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</si>
  <si>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</si>
  <si>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</si>
  <si>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</si>
  <si>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</si>
  <si>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</si>
  <si>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</si>
  <si>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</si>
  <si>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</si>
  <si>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</si>
  <si>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</si>
  <si>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</si>
  <si>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</si>
  <si>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</si>
  <si>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</si>
  <si>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</si>
  <si>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</si>
  <si>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</si>
  <si>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</si>
  <si>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</si>
  <si>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</si>
  <si>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</si>
  <si>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</si>
  <si>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</si>
  <si>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</si>
  <si>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</si>
  <si>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</si>
  <si>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</si>
  <si>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</si>
  <si>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</si>
  <si>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</si>
  <si>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</si>
  <si>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</si>
  <si>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</si>
  <si>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</si>
  <si>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</si>
  <si>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</si>
  <si>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</si>
  <si>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</si>
  <si>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</si>
  <si>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О.В. Пасютіна</t>
  </si>
  <si>
    <t>(061)236-73-95</t>
  </si>
  <si>
    <t>inbox@ln.zp.court.gov.ua</t>
  </si>
  <si>
    <t>6 липня 2017 року</t>
  </si>
  <si>
    <t>перше півріччя 2017 року</t>
  </si>
  <si>
    <t>Ленінський районний суд м. Запоріжжя</t>
  </si>
  <si>
    <t xml:space="preserve">Місцезнаходження: </t>
  </si>
  <si>
    <t>69006. Запорізька область.м. Запоріжжя</t>
  </si>
  <si>
    <t>вул. Незалежної України</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</si>
</sst>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1">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16" fontId="20" fillId="0" borderId="26" xfId="95" applyNumberFormat="1"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256</v>
      </c>
      <c r="F10" s="157">
        <v>219</v>
      </c>
      <c r="G10" s="157">
        <v>244</v>
      </c>
      <c r="H10" s="157">
        <v>23</v>
      </c>
      <c r="I10" s="157">
        <v>3</v>
      </c>
      <c r="J10" s="157">
        <v>4</v>
      </c>
      <c r="K10" s="157">
        <v>214</v>
      </c>
      <c r="L10" s="157"/>
      <c r="M10" s="168">
        <v>12</v>
      </c>
      <c r="N10" s="163">
        <v>1</v>
      </c>
      <c r="O10" s="111">
        <f>E10-F10</f>
        <v>37</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96</v>
      </c>
      <c r="F15" s="157">
        <v>72</v>
      </c>
      <c r="G15" s="157">
        <v>74</v>
      </c>
      <c r="H15" s="157">
        <v>3</v>
      </c>
      <c r="I15" s="157">
        <v>2</v>
      </c>
      <c r="J15" s="157">
        <v>39</v>
      </c>
      <c r="K15" s="157">
        <v>25</v>
      </c>
      <c r="L15" s="157"/>
      <c r="M15" s="157">
        <v>22</v>
      </c>
      <c r="N15" s="157" t="s">
        <v>146</v>
      </c>
      <c r="O15" s="111">
        <f t="shared" si="0"/>
        <v>24</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96</v>
      </c>
      <c r="F21" s="157">
        <v>72</v>
      </c>
      <c r="G21" s="157">
        <v>74</v>
      </c>
      <c r="H21" s="157">
        <v>3</v>
      </c>
      <c r="I21" s="157">
        <v>2</v>
      </c>
      <c r="J21" s="157">
        <v>39</v>
      </c>
      <c r="K21" s="157">
        <v>25</v>
      </c>
      <c r="L21" s="157"/>
      <c r="M21" s="157">
        <v>22</v>
      </c>
      <c r="N21" s="157" t="s">
        <v>146</v>
      </c>
      <c r="O21" s="111">
        <f t="shared" si="0"/>
        <v>24</v>
      </c>
      <c r="P21" s="24"/>
      <c r="Q21" s="77"/>
      <c r="R21" s="77"/>
      <c r="S21" s="77"/>
    </row>
    <row r="22" spans="1:19" ht="30" customHeight="1">
      <c r="A22" s="90">
        <v>13</v>
      </c>
      <c r="B22" s="63"/>
      <c r="C22" s="198" t="s">
        <v>139</v>
      </c>
      <c r="D22" s="198"/>
      <c r="E22" s="157">
        <v>1</v>
      </c>
      <c r="F22" s="157">
        <v>1</v>
      </c>
      <c r="G22" s="157">
        <v>1</v>
      </c>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353</v>
      </c>
      <c r="F23" s="157">
        <f>F10+F12+F15+F22</f>
        <v>292</v>
      </c>
      <c r="G23" s="157">
        <f>G10+G12+G15+G22</f>
        <v>319</v>
      </c>
      <c r="H23" s="157">
        <f>H10+H15</f>
        <v>26</v>
      </c>
      <c r="I23" s="157">
        <f>I10+I15</f>
        <v>5</v>
      </c>
      <c r="J23" s="157">
        <f>J10+J12+J15</f>
        <v>43</v>
      </c>
      <c r="K23" s="157">
        <f>K10+K12+K15</f>
        <v>239</v>
      </c>
      <c r="L23" s="157">
        <f>L10+L12+L15+L22</f>
        <v>0</v>
      </c>
      <c r="M23" s="157">
        <f>M10+M12+M15+M22</f>
        <v>34</v>
      </c>
      <c r="N23" s="157">
        <f>N10</f>
        <v>1</v>
      </c>
      <c r="O23" s="111">
        <f t="shared" si="0"/>
        <v>61</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388</v>
      </c>
      <c r="G31" s="167">
        <v>222</v>
      </c>
      <c r="H31" s="167">
        <v>207</v>
      </c>
      <c r="I31" s="167">
        <v>190</v>
      </c>
      <c r="J31" s="167">
        <v>172</v>
      </c>
      <c r="K31" s="167"/>
      <c r="L31" s="167">
        <v>12</v>
      </c>
      <c r="M31" s="167"/>
      <c r="N31" s="167">
        <v>181</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&amp;LB7270023&amp;CФорма № 2-А, Підрозділ: Ленінський районний суд м. Запоріжжя,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v>1</v>
      </c>
      <c r="E8" s="163"/>
      <c r="F8" s="166"/>
      <c r="G8" s="162"/>
      <c r="H8" s="162"/>
      <c r="I8" s="162"/>
      <c r="J8" s="162"/>
      <c r="K8" s="162">
        <v>1</v>
      </c>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6</v>
      </c>
      <c r="D9" s="163">
        <v>5</v>
      </c>
      <c r="E9" s="163">
        <v>6</v>
      </c>
      <c r="F9" s="163">
        <v>6</v>
      </c>
      <c r="G9" s="163">
        <v>6</v>
      </c>
      <c r="H9" s="163"/>
      <c r="I9" s="163"/>
      <c r="J9" s="163"/>
      <c r="K9" s="162">
        <v>5</v>
      </c>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6</v>
      </c>
      <c r="D10" s="163">
        <v>5</v>
      </c>
      <c r="E10" s="163">
        <v>6</v>
      </c>
      <c r="F10" s="163">
        <v>6</v>
      </c>
      <c r="G10" s="163">
        <v>6</v>
      </c>
      <c r="H10" s="163"/>
      <c r="I10" s="163"/>
      <c r="J10" s="163"/>
      <c r="K10" s="162">
        <v>5</v>
      </c>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47</v>
      </c>
      <c r="D12" s="163">
        <v>63</v>
      </c>
      <c r="E12" s="163">
        <v>63</v>
      </c>
      <c r="F12" s="163">
        <v>53</v>
      </c>
      <c r="G12" s="163">
        <v>44</v>
      </c>
      <c r="H12" s="163">
        <v>1</v>
      </c>
      <c r="I12" s="163"/>
      <c r="J12" s="163">
        <v>9</v>
      </c>
      <c r="K12" s="162">
        <v>47</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v>2</v>
      </c>
      <c r="E13" s="163">
        <v>2</v>
      </c>
      <c r="F13" s="163">
        <v>1</v>
      </c>
      <c r="G13" s="163"/>
      <c r="H13" s="163"/>
      <c r="I13" s="163"/>
      <c r="J13" s="163">
        <v>1</v>
      </c>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v>2</v>
      </c>
      <c r="E16" s="163">
        <v>2</v>
      </c>
      <c r="F16" s="163">
        <v>1</v>
      </c>
      <c r="G16" s="163"/>
      <c r="H16" s="163"/>
      <c r="I16" s="163"/>
      <c r="J16" s="163">
        <v>1</v>
      </c>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46</v>
      </c>
      <c r="D24" s="163">
        <v>61</v>
      </c>
      <c r="E24" s="163">
        <v>60</v>
      </c>
      <c r="F24" s="163">
        <v>52</v>
      </c>
      <c r="G24" s="163">
        <v>44</v>
      </c>
      <c r="H24" s="163">
        <v>1</v>
      </c>
      <c r="I24" s="163"/>
      <c r="J24" s="163">
        <v>7</v>
      </c>
      <c r="K24" s="162">
        <v>47</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42</v>
      </c>
      <c r="D25" s="163">
        <v>61</v>
      </c>
      <c r="E25" s="163">
        <v>58</v>
      </c>
      <c r="F25" s="163">
        <v>50</v>
      </c>
      <c r="G25" s="163">
        <v>42</v>
      </c>
      <c r="H25" s="163">
        <v>1</v>
      </c>
      <c r="I25" s="163"/>
      <c r="J25" s="163">
        <v>7</v>
      </c>
      <c r="K25" s="162">
        <v>45</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v>41</v>
      </c>
      <c r="D30" s="163">
        <v>22</v>
      </c>
      <c r="E30" s="163">
        <v>45</v>
      </c>
      <c r="F30" s="163">
        <v>45</v>
      </c>
      <c r="G30" s="163">
        <v>44</v>
      </c>
      <c r="H30" s="163"/>
      <c r="I30" s="163"/>
      <c r="J30" s="163"/>
      <c r="K30" s="162">
        <v>18</v>
      </c>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v>41</v>
      </c>
      <c r="D34" s="163">
        <v>22</v>
      </c>
      <c r="E34" s="163">
        <v>45</v>
      </c>
      <c r="F34" s="163">
        <v>45</v>
      </c>
      <c r="G34" s="163">
        <v>44</v>
      </c>
      <c r="H34" s="163"/>
      <c r="I34" s="163"/>
      <c r="J34" s="163"/>
      <c r="K34" s="162">
        <v>18</v>
      </c>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v>12</v>
      </c>
      <c r="D35" s="163">
        <v>3</v>
      </c>
      <c r="E35" s="163">
        <v>4</v>
      </c>
      <c r="F35" s="163">
        <v>4</v>
      </c>
      <c r="G35" s="163">
        <v>4</v>
      </c>
      <c r="H35" s="163"/>
      <c r="I35" s="163"/>
      <c r="J35" s="163"/>
      <c r="K35" s="162">
        <v>11</v>
      </c>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v>25</v>
      </c>
      <c r="D36" s="163">
        <v>17</v>
      </c>
      <c r="E36" s="163">
        <v>38</v>
      </c>
      <c r="F36" s="163">
        <v>38</v>
      </c>
      <c r="G36" s="163">
        <v>37</v>
      </c>
      <c r="H36" s="163"/>
      <c r="I36" s="163"/>
      <c r="J36" s="163"/>
      <c r="K36" s="162">
        <v>4</v>
      </c>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6</v>
      </c>
      <c r="D43" s="163">
        <v>4</v>
      </c>
      <c r="E43" s="163">
        <v>1</v>
      </c>
      <c r="F43" s="163">
        <v>1</v>
      </c>
      <c r="G43" s="163">
        <v>1</v>
      </c>
      <c r="H43" s="163"/>
      <c r="I43" s="163"/>
      <c r="J43" s="163"/>
      <c r="K43" s="162">
        <v>9</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v>5</v>
      </c>
      <c r="D44" s="163">
        <v>4</v>
      </c>
      <c r="E44" s="163">
        <v>1</v>
      </c>
      <c r="F44" s="163">
        <v>1</v>
      </c>
      <c r="G44" s="163">
        <v>1</v>
      </c>
      <c r="H44" s="163"/>
      <c r="I44" s="163"/>
      <c r="J44" s="163"/>
      <c r="K44" s="162">
        <v>8</v>
      </c>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v>1</v>
      </c>
      <c r="D48" s="163"/>
      <c r="E48" s="163"/>
      <c r="F48" s="163"/>
      <c r="G48" s="163"/>
      <c r="H48" s="163"/>
      <c r="I48" s="163"/>
      <c r="J48" s="163"/>
      <c r="K48" s="162">
        <v>1</v>
      </c>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v>2</v>
      </c>
      <c r="D52" s="163"/>
      <c r="E52" s="163">
        <v>2</v>
      </c>
      <c r="F52" s="163">
        <v>1</v>
      </c>
      <c r="G52" s="163">
        <v>1</v>
      </c>
      <c r="H52" s="163"/>
      <c r="I52" s="163"/>
      <c r="J52" s="163">
        <v>1</v>
      </c>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63</v>
      </c>
      <c r="D88" s="163">
        <v>122</v>
      </c>
      <c r="E88" s="163">
        <v>89</v>
      </c>
      <c r="F88" s="163">
        <v>83</v>
      </c>
      <c r="G88" s="163">
        <v>75</v>
      </c>
      <c r="H88" s="163">
        <v>4</v>
      </c>
      <c r="I88" s="163"/>
      <c r="J88" s="163">
        <v>2</v>
      </c>
      <c r="K88" s="162">
        <v>96</v>
      </c>
      <c r="L88" s="163">
        <v>1</v>
      </c>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2</v>
      </c>
      <c r="D90" s="163">
        <v>16</v>
      </c>
      <c r="E90" s="163">
        <v>7</v>
      </c>
      <c r="F90" s="163">
        <v>3</v>
      </c>
      <c r="G90" s="163">
        <v>3</v>
      </c>
      <c r="H90" s="163">
        <v>3</v>
      </c>
      <c r="I90" s="163"/>
      <c r="J90" s="163">
        <v>1</v>
      </c>
      <c r="K90" s="162">
        <v>11</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v>2</v>
      </c>
      <c r="E92" s="163"/>
      <c r="F92" s="163"/>
      <c r="G92" s="163"/>
      <c r="H92" s="163"/>
      <c r="I92" s="163"/>
      <c r="J92" s="163"/>
      <c r="K92" s="162">
        <v>2</v>
      </c>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2</v>
      </c>
      <c r="D94" s="163">
        <v>14</v>
      </c>
      <c r="E94" s="163">
        <v>7</v>
      </c>
      <c r="F94" s="163">
        <v>3</v>
      </c>
      <c r="G94" s="163">
        <v>3</v>
      </c>
      <c r="H94" s="163">
        <v>3</v>
      </c>
      <c r="I94" s="163"/>
      <c r="J94" s="163">
        <v>1</v>
      </c>
      <c r="K94" s="162">
        <v>9</v>
      </c>
      <c r="L94" s="163"/>
      <c r="M94" s="163"/>
      <c r="N94" s="164"/>
      <c r="O94" s="163"/>
      <c r="P94" s="60"/>
    </row>
    <row r="95" spans="1:16" s="4" customFormat="1" ht="25.5" customHeight="1">
      <c r="A95" s="44">
        <v>88</v>
      </c>
      <c r="B95" s="114" t="s">
        <v>68</v>
      </c>
      <c r="C95" s="164">
        <v>61</v>
      </c>
      <c r="D95" s="163">
        <v>103</v>
      </c>
      <c r="E95" s="163">
        <v>80</v>
      </c>
      <c r="F95" s="163">
        <v>78</v>
      </c>
      <c r="G95" s="163">
        <v>70</v>
      </c>
      <c r="H95" s="163">
        <v>1</v>
      </c>
      <c r="I95" s="163"/>
      <c r="J95" s="163">
        <v>1</v>
      </c>
      <c r="K95" s="162">
        <v>84</v>
      </c>
      <c r="L95" s="163">
        <v>1</v>
      </c>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v>1</v>
      </c>
      <c r="D99" s="163">
        <v>1</v>
      </c>
      <c r="E99" s="163"/>
      <c r="F99" s="163"/>
      <c r="G99" s="163"/>
      <c r="H99" s="163"/>
      <c r="I99" s="163"/>
      <c r="J99" s="163"/>
      <c r="K99" s="162">
        <v>2</v>
      </c>
      <c r="L99" s="163"/>
      <c r="M99" s="163"/>
      <c r="N99" s="164"/>
      <c r="O99" s="163"/>
      <c r="P99" s="61"/>
    </row>
    <row r="100" spans="1:16" s="4" customFormat="1" ht="25.5" customHeight="1">
      <c r="A100" s="46">
        <v>93</v>
      </c>
      <c r="B100" s="114" t="s">
        <v>241</v>
      </c>
      <c r="C100" s="164"/>
      <c r="D100" s="163">
        <v>3</v>
      </c>
      <c r="E100" s="163">
        <v>2</v>
      </c>
      <c r="F100" s="163">
        <v>2</v>
      </c>
      <c r="G100" s="163">
        <v>2</v>
      </c>
      <c r="H100" s="163"/>
      <c r="I100" s="163"/>
      <c r="J100" s="163"/>
      <c r="K100" s="162">
        <v>1</v>
      </c>
      <c r="L100" s="163"/>
      <c r="M100" s="163"/>
      <c r="N100" s="164"/>
      <c r="O100" s="163"/>
      <c r="P100" s="61"/>
    </row>
    <row r="101" spans="1:16" s="4" customFormat="1" ht="18.75" customHeight="1">
      <c r="A101" s="44">
        <v>94</v>
      </c>
      <c r="B101" s="115" t="s">
        <v>190</v>
      </c>
      <c r="C101" s="164"/>
      <c r="D101" s="163">
        <v>2</v>
      </c>
      <c r="E101" s="163">
        <v>2</v>
      </c>
      <c r="F101" s="163">
        <v>2</v>
      </c>
      <c r="G101" s="163">
        <v>2</v>
      </c>
      <c r="H101" s="163"/>
      <c r="I101" s="163"/>
      <c r="J101" s="163"/>
      <c r="K101" s="162"/>
      <c r="L101" s="163"/>
      <c r="M101" s="163"/>
      <c r="N101" s="164"/>
      <c r="O101" s="163"/>
      <c r="P101" s="61"/>
    </row>
    <row r="102" spans="1:16" s="4" customFormat="1" ht="18.75" customHeight="1">
      <c r="A102" s="46">
        <v>95</v>
      </c>
      <c r="B102" s="115" t="s">
        <v>191</v>
      </c>
      <c r="C102" s="164"/>
      <c r="D102" s="163">
        <v>1</v>
      </c>
      <c r="E102" s="163"/>
      <c r="F102" s="163"/>
      <c r="G102" s="163"/>
      <c r="H102" s="163"/>
      <c r="I102" s="163"/>
      <c r="J102" s="163"/>
      <c r="K102" s="162">
        <v>1</v>
      </c>
      <c r="L102" s="163"/>
      <c r="M102" s="163"/>
      <c r="N102" s="164"/>
      <c r="O102" s="163"/>
      <c r="P102" s="61"/>
    </row>
    <row r="103" spans="1:15" s="100" customFormat="1" ht="24.75" customHeight="1">
      <c r="A103" s="44">
        <v>96</v>
      </c>
      <c r="B103" s="116" t="s">
        <v>73</v>
      </c>
      <c r="C103" s="164">
        <v>1</v>
      </c>
      <c r="D103" s="163">
        <v>5</v>
      </c>
      <c r="E103" s="163">
        <v>1</v>
      </c>
      <c r="F103" s="163">
        <v>1</v>
      </c>
      <c r="G103" s="163">
        <v>1</v>
      </c>
      <c r="H103" s="163"/>
      <c r="I103" s="163"/>
      <c r="J103" s="163"/>
      <c r="K103" s="162">
        <v>5</v>
      </c>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v>1</v>
      </c>
      <c r="D108" s="163">
        <v>5</v>
      </c>
      <c r="E108" s="163">
        <v>1</v>
      </c>
      <c r="F108" s="163">
        <v>1</v>
      </c>
      <c r="G108" s="163">
        <v>1</v>
      </c>
      <c r="H108" s="163"/>
      <c r="I108" s="163"/>
      <c r="J108" s="163"/>
      <c r="K108" s="162">
        <v>5</v>
      </c>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166</v>
      </c>
      <c r="D114" s="164">
        <f aca="true" t="shared" si="0" ref="D114:O114">SUM(D8,D9,D12,D29,D30,D43,D49,D52,D79,D88,D103,D109,D113)</f>
        <v>222</v>
      </c>
      <c r="E114" s="164">
        <f t="shared" si="0"/>
        <v>207</v>
      </c>
      <c r="F114" s="164">
        <f t="shared" si="0"/>
        <v>190</v>
      </c>
      <c r="G114" s="164">
        <f t="shared" si="0"/>
        <v>172</v>
      </c>
      <c r="H114" s="164">
        <f t="shared" si="0"/>
        <v>5</v>
      </c>
      <c r="I114" s="164">
        <f t="shared" si="0"/>
        <v>0</v>
      </c>
      <c r="J114" s="164">
        <f t="shared" si="0"/>
        <v>12</v>
      </c>
      <c r="K114" s="164">
        <f t="shared" si="0"/>
        <v>181</v>
      </c>
      <c r="L114" s="164">
        <f t="shared" si="0"/>
        <v>1</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&amp;LB7270023&amp;CФорма № 2-А, Підрозділ: Ленінський районний суд м. Запоріжжя, Початок періоду: 01.01.2017, Кінець періоду: 30.06.2017&amp;R&amp;P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v>1</v>
      </c>
      <c r="F10" s="157">
        <v>1</v>
      </c>
      <c r="G10" s="158"/>
      <c r="H10" s="158">
        <v>1</v>
      </c>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1</v>
      </c>
      <c r="F15" s="161">
        <f>SUM(F10:F14)</f>
        <v>1</v>
      </c>
      <c r="G15" s="161">
        <f>SUM(G10:G14)</f>
        <v>0</v>
      </c>
      <c r="H15" s="161">
        <f>SUM(H10:H14)</f>
        <v>1</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&amp;LB7270023&amp;CФорма № 2-А, Підрозділ: Ленінський районний суд м. Запоріжжя,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77</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15</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v>15</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v>3</v>
      </c>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5</v>
      </c>
      <c r="L15" s="33"/>
      <c r="M15" s="23"/>
      <c r="N15" s="20"/>
      <c r="O15" s="20"/>
      <c r="P15" s="20"/>
    </row>
    <row r="16" spans="1:16" s="10" customFormat="1" ht="20.25" customHeight="1">
      <c r="A16" s="2">
        <v>12</v>
      </c>
      <c r="B16" s="284"/>
      <c r="C16" s="259" t="s">
        <v>129</v>
      </c>
      <c r="D16" s="260"/>
      <c r="E16" s="260"/>
      <c r="F16" s="260"/>
      <c r="G16" s="260"/>
      <c r="H16" s="260"/>
      <c r="I16" s="260"/>
      <c r="J16" s="261"/>
      <c r="K16" s="156">
        <v>2</v>
      </c>
      <c r="L16" s="33"/>
      <c r="M16" s="23"/>
      <c r="N16" s="20"/>
      <c r="O16" s="20"/>
      <c r="P16" s="20"/>
    </row>
    <row r="17" spans="1:16" s="10" customFormat="1" ht="22.5" customHeight="1">
      <c r="A17" s="2">
        <v>13</v>
      </c>
      <c r="B17" s="284"/>
      <c r="C17" s="300" t="s">
        <v>145</v>
      </c>
      <c r="D17" s="301"/>
      <c r="E17" s="301"/>
      <c r="F17" s="301"/>
      <c r="G17" s="301"/>
      <c r="H17" s="301"/>
      <c r="I17" s="301"/>
      <c r="J17" s="302"/>
      <c r="K17" s="156">
        <v>200</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14</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244</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245</v>
      </c>
      <c r="F36" s="268"/>
      <c r="G36" s="268"/>
      <c r="H36" s="144"/>
      <c r="I36" s="143"/>
      <c r="J36" s="145"/>
      <c r="K36" s="144"/>
      <c r="L36" s="146"/>
      <c r="M36" s="147"/>
      <c r="N36" s="148"/>
    </row>
    <row r="37" spans="1:15" ht="15.75">
      <c r="A37" s="83"/>
      <c r="B37" s="143" t="s">
        <v>234</v>
      </c>
      <c r="C37" s="138"/>
      <c r="D37" s="138"/>
      <c r="E37" s="258" t="s">
        <v>245</v>
      </c>
      <c r="F37" s="258"/>
      <c r="G37" s="258"/>
      <c r="H37" s="138"/>
      <c r="I37" s="138"/>
      <c r="J37" s="145"/>
      <c r="K37" s="144"/>
      <c r="L37" s="147"/>
      <c r="M37" s="147"/>
      <c r="N37" s="147"/>
      <c r="O37" s="84"/>
    </row>
    <row r="38" spans="1:15" ht="15.75" customHeight="1">
      <c r="A38" s="83"/>
      <c r="B38" s="138" t="s">
        <v>235</v>
      </c>
      <c r="C38" s="138"/>
      <c r="D38" s="138"/>
      <c r="E38" s="258" t="s">
        <v>246</v>
      </c>
      <c r="F38" s="258"/>
      <c r="G38" s="258"/>
      <c r="H38" s="138"/>
      <c r="I38" s="309" t="s">
        <v>247</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&amp;LB7270023&amp;CФорма № 2-А, Підрозділ: Ленінський районний суд м. Запоріжжя,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248</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249</v>
      </c>
      <c r="D24" s="346"/>
      <c r="E24" s="346"/>
      <c r="F24" s="346"/>
      <c r="G24" s="346"/>
      <c r="H24" s="346"/>
      <c r="I24" s="346"/>
      <c r="J24" s="347"/>
    </row>
    <row r="25" spans="1:10" ht="19.5" customHeight="1">
      <c r="A25" s="344" t="s">
        <v>250</v>
      </c>
      <c r="B25" s="345"/>
      <c r="C25" s="316" t="s">
        <v>251</v>
      </c>
      <c r="D25" s="316"/>
      <c r="E25" s="316"/>
      <c r="F25" s="316"/>
      <c r="G25" s="316"/>
      <c r="H25" s="316"/>
      <c r="I25" s="316"/>
      <c r="J25" s="317"/>
    </row>
    <row r="26" spans="1:10" ht="18.75" customHeight="1">
      <c r="A26" s="312" t="s">
        <v>252</v>
      </c>
      <c r="B26" s="313"/>
      <c r="C26" s="313"/>
      <c r="D26" s="313"/>
      <c r="E26" s="313"/>
      <c r="F26" s="313"/>
      <c r="G26" s="313"/>
      <c r="H26" s="313"/>
      <c r="I26" s="313"/>
      <c r="J26" s="314"/>
    </row>
    <row r="27" spans="1:10" ht="20.25" customHeight="1">
      <c r="A27" s="360">
        <v>42737</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&amp;LB7270023&amp;C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2015-12-10T14:23:53Z</cp:lastPrinted>
  <dcterms:created xsi:type="dcterms:W3CDTF">2015-09-09T11:49:13Z</dcterms:created>
  <dcterms:modified xsi:type="dcterms:W3CDTF">2017-11-15T08:52:35Z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2-А_00334_2.2017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B7270023</vt:lpwstr>
  </property>
  <property fmtid="{D5CDD505-2E9C-101B-9397-08002B2CF9AE}" pid="10" name="Підрозд">
    <vt:lpwstr>Ленінський районний суд м. Запоріжжя</vt:lpwstr>
  </property>
  <property fmtid="{D5CDD505-2E9C-101B-9397-08002B2CF9AE}" pid="11" name="ПідрозділDB">
    <vt:i4>0</vt:i4>
  </property>
  <property fmtid="{D5CDD505-2E9C-101B-9397-08002B2CF9AE}" pid="12" name="Підрозділ">
    <vt:i4>539</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695EB1CE</vt:lpwstr>
  </property>
  <property fmtid="{D5CDD505-2E9C-101B-9397-08002B2CF9AE}" pid="17" name="Версія ">
    <vt:lpwstr>3.19.4.1824</vt:lpwstr>
  </property>
</Properties>
</file>