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<sst xmlns="http://schemas.openxmlformats.org/spreadsheetml/2006/main" count="177" uniqueCount="145">
  <si>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</si>
  <si>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</si>
  <si>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</si>
  <si>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</si>
  <si>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</si>
  <si>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</si>
  <si>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</si>
  <si>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</si>
  <si>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</si>
  <si>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</si>
  <si>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</si>
  <si>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</si>
  <si>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</si>
  <si>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</si>
  <si>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</si>
  <si>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</si>
  <si>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</si>
  <si>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</si>
  <si>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</si>
  <si>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</si>
  <si>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</si>
  <si>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</si>
  <si>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</si>
  <si>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</si>
  <si>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</si>
  <si>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</si>
  <si>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</si>
  <si>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</si>
  <si>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</si>
  <si>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</si>
  <si>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</si>
  <si>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</si>
  <si>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</si>
  <si>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</si>
  <si>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</si>
  <si>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</si>
  <si>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</si>
  <si>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</si>
  <si>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</si>
  <si>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</si>
  <si>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</si>
  <si>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</si>
  <si>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</si>
  <si>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</si>
  <si>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</si>
  <si>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</si>
  <si>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</si>
  <si>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</si>
  <si>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</si>
  <si>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</si>
  <si>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</si>
  <si>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</si>
  <si>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</si>
  <si>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</si>
  <si>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</si>
  <si>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</si>
  <si>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</si>
  <si>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</si>
  <si>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</si>
  <si>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</si>
  <si>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</si>
  <si>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</si>
  <si>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</si>
  <si>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</si>
  <si>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</si>
  <si>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</si>
  <si>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</si>
  <si>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</si>
  <si>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</si>
  <si>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</si>
  <si>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</si>
  <si>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</si>
  <si>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</si>
  <si>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</si>
  <si>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</si>
  <si>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</si>
  <si>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</si>
  <si>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</si>
  <si>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</si>
  <si>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</si>
  <si>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</si>
  <si>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</si>
  <si>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</si>
  <si>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</si>
  <si>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</si>
  <si>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</si>
  <si>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</si>
  <si>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</si>
  <si>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</si>
  <si>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</si>
  <si>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</si>
  <si>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</si>
  <si>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</si>
  <si>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</si>
  <si>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</si>
  <si>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</si>
  <si>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</si>
  <si>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</si>
  <si>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</si>
  <si>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</si>
  <si>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</si>
  <si>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</si>
  <si>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</si>
  <si>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</si>
  <si>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</si>
  <si>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</si>
  <si>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</si>
  <si>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</si>
  <si>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</si>
  <si>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</si>
  <si>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</si>
  <si>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</si>
  <si>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</si>
  <si>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</si>
  <si>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</si>
  <si>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</si>
  <si>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</si>
  <si>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</si>
  <si>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</si>
  <si>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</si>
  <si>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</si>
  <si>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</si>
  <si>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</si>
  <si>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</si>
  <si>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</si>
  <si>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</si>
  <si>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</si>
  <si>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</si>
  <si>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</si>
  <si>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</si>
  <si>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</si>
  <si>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</si>
  <si>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</si>
  <si>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</si>
  <si>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</si>
  <si>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С.Г. Колесник</t>
  </si>
  <si>
    <t>Н.С. Корнієнко</t>
  </si>
  <si>
    <t>(061)283-08-13</t>
  </si>
  <si>
    <t>inbox@ln.zp.court.gov.ua</t>
  </si>
  <si>
    <t>6 липня 2016 року</t>
  </si>
  <si>
    <t>перше півріччя 2016 року</t>
  </si>
  <si>
    <t>Ленінський районний суд м. Запоріжжя</t>
  </si>
  <si>
    <t>69006. Запорізька область</t>
  </si>
  <si>
    <t>м. Запоріжжя</t>
  </si>
  <si>
    <t>вул. 40 років Радянської України. 1/2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</si>
</sst>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48</v>
      </c>
      <c r="B3" s="195"/>
      <c r="C3" s="195"/>
      <c r="D3" s="195"/>
      <c r="E3" s="195"/>
      <c r="F3" s="195"/>
      <c r="G3" s="221" t="s">
        <v>13</v>
      </c>
      <c r="H3" s="195" t="s">
        <v>65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66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49</v>
      </c>
      <c r="B6" s="200"/>
      <c r="C6" s="200"/>
      <c r="D6" s="200"/>
      <c r="E6" s="200"/>
      <c r="F6" s="200"/>
      <c r="G6" s="11">
        <v>1</v>
      </c>
      <c r="H6" s="22">
        <v>334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180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1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51</v>
      </c>
      <c r="B10" s="206"/>
      <c r="C10" s="206"/>
      <c r="D10" s="206"/>
      <c r="E10" s="206"/>
      <c r="F10" s="206"/>
      <c r="G10" s="11">
        <v>5</v>
      </c>
      <c r="H10" s="55">
        <f>H11+H12</f>
        <v>154</v>
      </c>
      <c r="I10" s="34">
        <v>67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9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145</v>
      </c>
      <c r="I12" s="34">
        <f>I10</f>
        <v>67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1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23</v>
      </c>
      <c r="I15" s="23">
        <v>3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15</v>
      </c>
      <c r="I16" s="23">
        <v>3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3</v>
      </c>
      <c r="I17" s="23"/>
      <c r="J17" s="37"/>
    </row>
    <row r="18" spans="1:10" ht="32.25" customHeight="1">
      <c r="A18" s="210" t="s">
        <v>52</v>
      </c>
      <c r="B18" s="211"/>
      <c r="C18" s="211"/>
      <c r="D18" s="212"/>
      <c r="E18" s="216" t="s">
        <v>53</v>
      </c>
      <c r="F18" s="217"/>
      <c r="G18" s="11">
        <v>13</v>
      </c>
      <c r="H18" s="22">
        <v>10</v>
      </c>
      <c r="I18" s="23">
        <v>1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13</v>
      </c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199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55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588</v>
      </c>
      <c r="H26" s="55">
        <f>SUM(H27:H42)</f>
        <v>583</v>
      </c>
      <c r="I26" s="34">
        <f>SUM(I27:I42)</f>
        <v>78</v>
      </c>
    </row>
    <row r="27" spans="1:21" ht="18" customHeight="1">
      <c r="A27" s="219" t="s">
        <v>59</v>
      </c>
      <c r="B27" s="220"/>
      <c r="C27" s="252" t="s">
        <v>28</v>
      </c>
      <c r="D27" s="253"/>
      <c r="E27" s="254"/>
      <c r="F27" s="13">
        <v>2</v>
      </c>
      <c r="G27" s="22">
        <v>6</v>
      </c>
      <c r="H27" s="22">
        <v>6</v>
      </c>
      <c r="I27" s="23">
        <v>1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69</v>
      </c>
      <c r="H28" s="22">
        <v>69</v>
      </c>
      <c r="I28" s="23">
        <v>17</v>
      </c>
      <c r="J28" s="46"/>
      <c r="U28" s="54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22">
        <v>14</v>
      </c>
      <c r="H29" s="22">
        <v>13</v>
      </c>
      <c r="I29" s="23">
        <v>5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11</v>
      </c>
      <c r="H30" s="22">
        <v>11</v>
      </c>
      <c r="I30" s="23">
        <v>6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16</v>
      </c>
      <c r="H31" s="22">
        <v>16</v>
      </c>
      <c r="I31" s="23">
        <v>7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85</v>
      </c>
      <c r="H32" s="22">
        <v>84</v>
      </c>
      <c r="I32" s="23">
        <v>8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3</v>
      </c>
      <c r="H33" s="22">
        <v>3</v>
      </c>
      <c r="I33" s="23">
        <v>1</v>
      </c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3</v>
      </c>
      <c r="H35" s="22">
        <v>3</v>
      </c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381</v>
      </c>
      <c r="H42" s="29">
        <v>378</v>
      </c>
      <c r="I42" s="81">
        <v>33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63</v>
      </c>
      <c r="B45" s="195"/>
      <c r="C45" s="195"/>
      <c r="D45" s="195"/>
      <c r="E45" s="17" t="s">
        <v>13</v>
      </c>
      <c r="F45" s="77" t="s">
        <v>130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20</v>
      </c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>
        <v>14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7</v>
      </c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>
        <v>5</v>
      </c>
      <c r="G50" s="32"/>
      <c r="H50" s="39"/>
    </row>
    <row r="51" spans="1:8" ht="21.75" customHeight="1">
      <c r="A51" s="219" t="s">
        <v>67</v>
      </c>
      <c r="B51" s="220"/>
      <c r="C51" s="248" t="s">
        <v>60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61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&amp;LA7EDF0EA&amp;CФорма № 1-1-ОП, Підрозділ: Ленінський районний суд м. Запоріжжя,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>
        <v>5</v>
      </c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5</v>
      </c>
      <c r="I10" s="23">
        <v>1</v>
      </c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>
        <v>1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4</v>
      </c>
      <c r="I12" s="34">
        <f>I10</f>
        <v>1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2</v>
      </c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2</v>
      </c>
      <c r="I17" s="23">
        <v>1</v>
      </c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>
        <v>2</v>
      </c>
      <c r="I18" s="23">
        <v>1</v>
      </c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2</v>
      </c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>
        <v>4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42</v>
      </c>
      <c r="G27" s="55">
        <f>SUM(G28:G37,G39,G40)</f>
        <v>42</v>
      </c>
      <c r="H27" s="34">
        <f>SUM(H28:H37,H39,H40)</f>
        <v>3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>
        <v>4</v>
      </c>
      <c r="G33" s="22">
        <v>4</v>
      </c>
      <c r="H33" s="23">
        <v>2</v>
      </c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38</v>
      </c>
      <c r="G40" s="29">
        <v>38</v>
      </c>
      <c r="H40" s="81">
        <v>1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 t="s">
        <v>137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138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139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&amp;LA7EDF0EA&amp;CФорма № 1-1-ОП, Підрозділ: Ленінський районний суд м. Запоріжжя,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 t="s">
        <v>143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144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&amp;LA7EDF0EA&amp;C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2016-06-22T08:24:21Z</cp:lastPrinted>
  <dcterms:created xsi:type="dcterms:W3CDTF">2015-09-09T11:45:26Z</dcterms:created>
  <dcterms:modified xsi:type="dcterms:W3CDTF">2016-08-11T05:53:28Z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1-1-ОП_00334_2.2016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A7EDF0EA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Ленінський районний суд м. Запоріжжя</vt:lpwstr>
  </property>
  <property fmtid="{D5CDD505-2E9C-101B-9397-08002B2CF9AE}" pid="14" name="ПідрозділID">
    <vt:i4>539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