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<sst xmlns="http://schemas.openxmlformats.org/spreadsheetml/2006/main" count="176" uniqueCount="144">
  <si>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</si>
  <si>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</si>
  <si>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</si>
  <si>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</si>
  <si>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</si>
  <si>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</si>
  <si>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</si>
  <si>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</si>
  <si>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</si>
  <si>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</si>
  <si>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</si>
  <si>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</si>
  <si>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</si>
  <si>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</si>
  <si>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</si>
  <si>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</si>
  <si>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</si>
  <si>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</si>
  <si>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</si>
  <si>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</si>
  <si>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</si>
  <si>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</si>
  <si>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</si>
  <si>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</si>
  <si>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</si>
  <si>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</si>
  <si>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</si>
  <si>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</si>
  <si>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</si>
  <si>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</si>
  <si>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</si>
  <si>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</si>
  <si>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</si>
  <si>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</si>
  <si>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</si>
  <si>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</si>
  <si>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</si>
  <si>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</si>
  <si>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</si>
  <si>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</si>
  <si>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</si>
  <si>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</si>
  <si>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</si>
  <si>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</si>
  <si>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</si>
  <si>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</si>
  <si>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</si>
  <si>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</si>
  <si>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</si>
  <si>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</si>
  <si>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</si>
  <si>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</si>
  <si>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</si>
  <si>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</si>
  <si>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</si>
  <si>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</si>
  <si>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</si>
  <si>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</si>
  <si>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</si>
  <si>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</si>
  <si>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</si>
  <si>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</si>
  <si>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</si>
  <si>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</si>
  <si>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</si>
  <si>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</si>
  <si>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</si>
  <si>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</si>
  <si>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</si>
  <si>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</si>
  <si>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</si>
  <si>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</si>
  <si>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</si>
  <si>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</si>
  <si>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</si>
  <si>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</si>
  <si>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</si>
  <si>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</si>
  <si>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</si>
  <si>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</si>
  <si>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</si>
  <si>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</si>
  <si>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</si>
  <si>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</si>
  <si>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</si>
  <si>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</si>
  <si>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</si>
  <si>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</si>
  <si>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</si>
  <si>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</si>
  <si>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</si>
  <si>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</si>
  <si>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</si>
  <si>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</si>
  <si>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</si>
  <si>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</si>
  <si>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</si>
  <si>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</si>
  <si>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</si>
  <si>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</si>
  <si>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</si>
  <si>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</si>
  <si>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</si>
  <si>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</si>
  <si>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</si>
  <si>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</si>
  <si>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</si>
  <si>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</si>
  <si>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</si>
  <si>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</si>
  <si>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</si>
  <si>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</si>
  <si>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</si>
  <si>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</si>
  <si>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</si>
  <si>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</si>
  <si>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</si>
  <si>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</si>
  <si>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</si>
  <si>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</si>
  <si>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</si>
  <si>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</si>
  <si>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</si>
  <si>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</si>
  <si>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</si>
  <si>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</si>
  <si>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</si>
  <si>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</si>
  <si>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</si>
  <si>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</si>
  <si>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</si>
  <si>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</si>
  <si>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</si>
  <si>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</si>
  <si>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</si>
  <si>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С.Г. Колесник</t>
  </si>
  <si>
    <t>Н.С. Корнієнко</t>
  </si>
  <si>
    <t>(061)283-08-13</t>
  </si>
  <si>
    <t>inbox@ln.zp.court.gov.ua</t>
  </si>
  <si>
    <t>3 січня 2017 року</t>
  </si>
  <si>
    <t>2016 рік</t>
  </si>
  <si>
    <t>Ленінський районний суд м. Запоріжжя</t>
  </si>
  <si>
    <t>69006. Запорізька область.м. Запоріжжя</t>
  </si>
  <si>
    <t>вул. 40 років Радянської України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</si>
</sst>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16" fontId="16" fillId="0" borderId="56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560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358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6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202</v>
      </c>
      <c r="I10" s="184">
        <v>117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6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196</v>
      </c>
      <c r="I12" s="184">
        <f>I10</f>
        <v>117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8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37</v>
      </c>
      <c r="I15" s="181">
        <v>16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24</v>
      </c>
      <c r="I16" s="181">
        <v>12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3</v>
      </c>
      <c r="I17" s="181">
        <v>2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8</v>
      </c>
      <c r="I18" s="181">
        <v>5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9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364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1130</v>
      </c>
      <c r="H26" s="183">
        <f>SUM(H27:H42)</f>
        <v>1124</v>
      </c>
      <c r="I26" s="184">
        <f>SUM(I27:I42)</f>
        <v>79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13</v>
      </c>
      <c r="H27" s="185">
        <v>13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157</v>
      </c>
      <c r="H28" s="185">
        <v>157</v>
      </c>
      <c r="I28" s="181">
        <v>25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16</v>
      </c>
      <c r="H29" s="185">
        <v>15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22</v>
      </c>
      <c r="H30" s="185">
        <v>22</v>
      </c>
      <c r="I30" s="181">
        <v>4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29</v>
      </c>
      <c r="H31" s="185">
        <v>29</v>
      </c>
      <c r="I31" s="181">
        <v>3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154</v>
      </c>
      <c r="H32" s="185">
        <v>153</v>
      </c>
      <c r="I32" s="181">
        <v>12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4</v>
      </c>
      <c r="H33" s="185">
        <v>4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3</v>
      </c>
      <c r="H35" s="185">
        <v>3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732</v>
      </c>
      <c r="H42" s="186">
        <v>728</v>
      </c>
      <c r="I42" s="182">
        <v>33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29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18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10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6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&amp;LF1475898&amp;CФорма № 1-1-ОП, Підрозділ: Ленінський районний суд м. Запоріжжя,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5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3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4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65</v>
      </c>
      <c r="G27" s="183">
        <f>SUM(G28:G37,G39,G40)</f>
        <v>65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1</v>
      </c>
      <c r="G31" s="185">
        <v>1</v>
      </c>
      <c r="H31" s="181">
        <v>1</v>
      </c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4</v>
      </c>
      <c r="G33" s="185">
        <v>4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60</v>
      </c>
      <c r="G40" s="186">
        <v>60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&amp;LF1475898&amp;CФорма № 1-1-ОП, Підрозділ: Ленінський районний суд м. Запоріжжя,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58"/>
    </row>
    <row r="2" spans="1:11" ht="18.75" customHeight="1">
      <c r="A2" s="409" t="s">
        <v>16</v>
      </c>
      <c r="B2" s="409"/>
      <c r="C2" s="409"/>
      <c r="D2" s="409"/>
      <c r="E2" s="409"/>
      <c r="F2" s="409"/>
      <c r="G2" s="409"/>
      <c r="H2" s="409"/>
      <c r="I2" s="409"/>
      <c r="J2" s="409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8" t="s">
        <v>67</v>
      </c>
      <c r="B5" s="408"/>
      <c r="C5" s="408"/>
      <c r="D5" s="408"/>
      <c r="E5" s="408"/>
      <c r="F5" s="408"/>
      <c r="G5" s="408"/>
      <c r="H5" s="408"/>
      <c r="I5" s="408"/>
      <c r="J5" s="408"/>
      <c r="K5" s="58"/>
    </row>
    <row r="6" spans="1:11" ht="17.2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58"/>
    </row>
    <row r="7" spans="1:11" ht="2.25" customHeight="1">
      <c r="A7" s="64"/>
      <c r="B7" s="64"/>
      <c r="C7" s="64"/>
      <c r="D7" s="412"/>
      <c r="E7" s="413"/>
      <c r="F7" s="413"/>
      <c r="G7" s="413"/>
      <c r="H7" s="64"/>
      <c r="I7" s="64"/>
      <c r="J7" s="64"/>
      <c r="K7" s="58"/>
    </row>
    <row r="8" spans="1:11" ht="20.25" customHeight="1">
      <c r="A8" s="410" t="s">
        <v>140</v>
      </c>
      <c r="B8" s="411"/>
      <c r="C8" s="411"/>
      <c r="D8" s="411"/>
      <c r="E8" s="411"/>
      <c r="F8" s="411"/>
      <c r="G8" s="411"/>
      <c r="H8" s="411"/>
      <c r="I8" s="411"/>
      <c r="J8" s="411"/>
      <c r="K8" s="58"/>
    </row>
    <row r="9" spans="1:11" ht="10.5" customHeight="1">
      <c r="A9" s="60"/>
      <c r="B9" s="61"/>
      <c r="C9" s="61"/>
      <c r="D9" s="428"/>
      <c r="E9" s="428"/>
      <c r="F9" s="428"/>
      <c r="G9" s="428"/>
      <c r="H9" s="42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29" t="s">
        <v>17</v>
      </c>
      <c r="B11" s="429"/>
      <c r="C11" s="429"/>
      <c r="D11" s="429"/>
      <c r="E11" s="414" t="s">
        <v>21</v>
      </c>
      <c r="F11" s="415"/>
      <c r="G11" s="416"/>
      <c r="H11" s="432" t="s">
        <v>44</v>
      </c>
      <c r="I11" s="433"/>
      <c r="J11" s="433"/>
      <c r="K11" s="58"/>
    </row>
    <row r="12" spans="1:11" ht="26.25" customHeight="1">
      <c r="A12" s="422" t="s">
        <v>114</v>
      </c>
      <c r="B12" s="423"/>
      <c r="C12" s="423"/>
      <c r="D12" s="424"/>
      <c r="E12" s="422" t="s">
        <v>115</v>
      </c>
      <c r="F12" s="423"/>
      <c r="G12" s="424"/>
      <c r="H12" s="434" t="s">
        <v>45</v>
      </c>
      <c r="I12" s="435"/>
      <c r="J12" s="435"/>
      <c r="K12" s="58"/>
    </row>
    <row r="13" spans="1:11" ht="21" customHeight="1">
      <c r="A13" s="425"/>
      <c r="B13" s="426"/>
      <c r="C13" s="426"/>
      <c r="D13" s="427"/>
      <c r="E13" s="425"/>
      <c r="F13" s="426"/>
      <c r="G13" s="427"/>
      <c r="H13" s="417" t="s">
        <v>46</v>
      </c>
      <c r="I13" s="418"/>
      <c r="J13" s="418"/>
      <c r="K13" s="58"/>
    </row>
    <row r="14" spans="1:11" ht="51" customHeight="1">
      <c r="A14" s="419" t="s">
        <v>116</v>
      </c>
      <c r="B14" s="420"/>
      <c r="C14" s="420"/>
      <c r="D14" s="421"/>
      <c r="E14" s="419" t="s">
        <v>117</v>
      </c>
      <c r="F14" s="420"/>
      <c r="G14" s="421"/>
      <c r="H14" s="430" t="s">
        <v>113</v>
      </c>
      <c r="I14" s="431"/>
      <c r="J14" s="43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0" t="s">
        <v>42</v>
      </c>
      <c r="B19" s="401"/>
      <c r="C19" s="402" t="s">
        <v>141</v>
      </c>
      <c r="D19" s="402"/>
      <c r="E19" s="402"/>
      <c r="F19" s="402"/>
      <c r="G19" s="402"/>
      <c r="H19" s="402"/>
      <c r="I19" s="402"/>
      <c r="J19" s="403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4" t="s">
        <v>19</v>
      </c>
      <c r="B22" s="405"/>
      <c r="C22" s="405"/>
      <c r="D22" s="405"/>
      <c r="E22" s="405"/>
      <c r="F22" s="405"/>
      <c r="G22" s="405"/>
      <c r="H22" s="405"/>
      <c r="I22" s="405"/>
      <c r="J22" s="406"/>
      <c r="K22" s="56"/>
    </row>
    <row r="23" spans="1:11" ht="21.75" customHeight="1">
      <c r="A23" s="436">
        <v>42737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&amp;LF1475898&amp;C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2017-02-03T09:14:26Z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1-1-ОП_00334_4.2016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F1475898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Ленінський районний суд м. Запоріжжя</vt:lpwstr>
  </property>
  <property fmtid="{D5CDD505-2E9C-101B-9397-08002B2CF9AE}" pid="14" name="ПідрозділID">
    <vt:i4>539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